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hareCache\人事部_szglb\00引进人才及评估\引进评估表格\202504教师引进、评估清单及表格修改\202504教师引进、评估表格及清单-清稿发布\"/>
    </mc:Choice>
  </mc:AlternateContent>
  <bookViews>
    <workbookView xWindow="0" yWindow="0" windowWidth="28800" windowHeight="1213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2" l="1"/>
  <c r="E3" i="2"/>
  <c r="D3" i="2"/>
  <c r="C3" i="2"/>
  <c r="B3" i="2"/>
  <c r="F5" i="1" l="1"/>
  <c r="E5" i="1"/>
  <c r="D5" i="1"/>
  <c r="C5" i="1"/>
  <c r="B5" i="1"/>
  <c r="F13" i="1" l="1"/>
  <c r="G5" i="1" l="1"/>
</calcChain>
</file>

<file path=xl/sharedStrings.xml><?xml version="1.0" encoding="utf-8"?>
<sst xmlns="http://schemas.openxmlformats.org/spreadsheetml/2006/main" count="32" uniqueCount="27">
  <si>
    <t>基本年薪</t>
    <phoneticPr fontId="1" type="noConversion"/>
  </si>
  <si>
    <t>养老保险</t>
    <phoneticPr fontId="1" type="noConversion"/>
  </si>
  <si>
    <t>职业年金</t>
    <phoneticPr fontId="1" type="noConversion"/>
  </si>
  <si>
    <t>工伤保险</t>
    <phoneticPr fontId="1" type="noConversion"/>
  </si>
  <si>
    <t>失业保险</t>
    <phoneticPr fontId="1" type="noConversion"/>
  </si>
  <si>
    <t>住房公积金</t>
    <phoneticPr fontId="1" type="noConversion"/>
  </si>
  <si>
    <t>单位：元/年</t>
    <phoneticPr fontId="1" type="noConversion"/>
  </si>
  <si>
    <t>项目名称</t>
    <phoneticPr fontId="1" type="noConversion"/>
  </si>
  <si>
    <t>项目经费</t>
    <phoneticPr fontId="1" type="noConversion"/>
  </si>
  <si>
    <t>序号</t>
    <phoneticPr fontId="1" type="noConversion"/>
  </si>
  <si>
    <t>财务账号</t>
    <phoneticPr fontId="1" type="noConversion"/>
  </si>
  <si>
    <t>合计</t>
    <phoneticPr fontId="1" type="noConversion"/>
  </si>
  <si>
    <t>负责人姓名</t>
    <phoneticPr fontId="1" type="noConversion"/>
  </si>
  <si>
    <t>负责人职工号</t>
    <phoneticPr fontId="1" type="noConversion"/>
  </si>
  <si>
    <t>可用人员经费</t>
    <phoneticPr fontId="1" type="noConversion"/>
  </si>
  <si>
    <t>负责人签字：</t>
    <phoneticPr fontId="1" type="noConversion"/>
  </si>
  <si>
    <t>单位公章</t>
    <phoneticPr fontId="1" type="noConversion"/>
  </si>
  <si>
    <t>年   月   日</t>
    <phoneticPr fontId="1" type="noConversion"/>
  </si>
  <si>
    <t>研究技术系列人员经费保障表</t>
    <phoneticPr fontId="1" type="noConversion"/>
  </si>
  <si>
    <t>研究技术系列人员成本测算表(参考）</t>
    <phoneticPr fontId="1" type="noConversion"/>
  </si>
  <si>
    <t>单位缴费成本</t>
    <phoneticPr fontId="1" type="noConversion"/>
  </si>
  <si>
    <t>测算说明：
   1.在“基本年薪”一栏填入拟聘用年薪，人员成本将相应计算。
   2.人员成本包括基本年薪、养老保险、职业年金、工伤保险、失业保险和住房公积金等，以上测算结果仅供参考，养老保险、职业年金、工伤保险、失业保险和住房公积金的单位缴费以实际情况为准。</t>
    <phoneticPr fontId="1" type="noConversion"/>
  </si>
  <si>
    <t>成本合计</t>
    <phoneticPr fontId="1" type="noConversion"/>
  </si>
  <si>
    <t xml:space="preserve">  姓名：</t>
    <phoneticPr fontId="1" type="noConversion"/>
  </si>
  <si>
    <t>2025比例</t>
    <phoneticPr fontId="1" type="noConversion"/>
  </si>
  <si>
    <t>2025上限</t>
    <phoneticPr fontId="1" type="noConversion"/>
  </si>
  <si>
    <t>2025缴费基数上限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</si>
</sst>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4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J12" sqref="J12"/>
    </sheetView>
  </sheetViews>
  <sheetFormatPr defaultRowHeight="14" x14ac:dyDescent="0.3"/>
  <cols>
    <col min="1" max="5" width="16.9140625" customWidth="1"/>
    <col min="6" max="6" width="17.9140625" customWidth="1"/>
    <col min="7" max="7" width="26.75" customWidth="1"/>
  </cols>
  <sheetData>
    <row r="1" spans="1:7" ht="40.5" customHeight="1" x14ac:dyDescent="0.3">
      <c r="A1" s="11" t="s">
        <v>19</v>
      </c>
      <c r="B1" s="11"/>
      <c r="C1" s="11"/>
      <c r="D1" s="11"/>
      <c r="E1" s="11"/>
      <c r="F1" s="11"/>
      <c r="G1" s="11"/>
    </row>
    <row r="2" spans="1:7" ht="28.25" customHeight="1" x14ac:dyDescent="0.3">
      <c r="A2" s="20" t="s">
        <v>23</v>
      </c>
      <c r="B2" s="20"/>
      <c r="C2" s="3"/>
      <c r="D2" s="3"/>
      <c r="E2" s="3"/>
      <c r="G2" s="3" t="s">
        <v>6</v>
      </c>
    </row>
    <row r="3" spans="1:7" ht="22.25" customHeight="1" x14ac:dyDescent="0.3">
      <c r="A3" s="14" t="s">
        <v>0</v>
      </c>
      <c r="B3" s="15" t="s">
        <v>20</v>
      </c>
      <c r="C3" s="16"/>
      <c r="D3" s="16"/>
      <c r="E3" s="16"/>
      <c r="F3" s="17"/>
      <c r="G3" s="18" t="s">
        <v>22</v>
      </c>
    </row>
    <row r="4" spans="1:7" s="1" customFormat="1" ht="24.9" customHeight="1" x14ac:dyDescent="0.3">
      <c r="A4" s="14"/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19"/>
    </row>
    <row r="5" spans="1:7" s="2" customFormat="1" ht="24.9" customHeight="1" x14ac:dyDescent="0.3">
      <c r="A5" s="6">
        <v>300000</v>
      </c>
      <c r="B5" s="6">
        <f>IF(A5*Sheet2!B2&gt;Sheet2!B3,Sheet2!B3,A5*Sheet2!B2)</f>
        <v>48000</v>
      </c>
      <c r="C5" s="6">
        <f>IF(A5*Sheet2!C2&gt;Sheet2!C3,Sheet2!C3,A5*Sheet2!C2)</f>
        <v>24000</v>
      </c>
      <c r="D5" s="6">
        <f>IF(A5*Sheet2!D2&gt;Sheet2!D3,Sheet2!D3,A5*Sheet2!D2)</f>
        <v>1800</v>
      </c>
      <c r="E5" s="6">
        <f>IF(A5*Sheet2!E2&gt;Sheet2!E3,Sheet2!E3,A5*Sheet2!E2)</f>
        <v>1500</v>
      </c>
      <c r="F5" s="6">
        <f>IF(A5*Sheet2!F2&gt;Sheet2!F3,Sheet2!F3,A5*Sheet2!F2)</f>
        <v>36000</v>
      </c>
      <c r="G5" s="6">
        <f>SUM(A5:F5)</f>
        <v>411300</v>
      </c>
    </row>
    <row r="6" spans="1:7" ht="59.4" customHeight="1" x14ac:dyDescent="0.3">
      <c r="A6" s="12" t="s">
        <v>21</v>
      </c>
      <c r="B6" s="13"/>
      <c r="C6" s="13"/>
      <c r="D6" s="13"/>
      <c r="E6" s="13"/>
      <c r="F6" s="13"/>
      <c r="G6" s="13"/>
    </row>
    <row r="7" spans="1:7" ht="45.75" customHeight="1" x14ac:dyDescent="0.3">
      <c r="A7" s="11" t="s">
        <v>18</v>
      </c>
      <c r="B7" s="11"/>
      <c r="C7" s="11"/>
      <c r="D7" s="11"/>
      <c r="E7" s="11"/>
      <c r="F7" s="11"/>
      <c r="G7" s="11"/>
    </row>
    <row r="8" spans="1:7" s="2" customFormat="1" ht="24.9" customHeight="1" x14ac:dyDescent="0.3">
      <c r="A8" s="9" t="s">
        <v>9</v>
      </c>
      <c r="B8" s="9" t="s">
        <v>7</v>
      </c>
      <c r="C8" s="9" t="s">
        <v>13</v>
      </c>
      <c r="D8" s="9" t="s">
        <v>12</v>
      </c>
      <c r="E8" s="9" t="s">
        <v>8</v>
      </c>
      <c r="F8" s="10" t="s">
        <v>14</v>
      </c>
      <c r="G8" s="9" t="s">
        <v>10</v>
      </c>
    </row>
    <row r="9" spans="1:7" ht="24.9" customHeight="1" x14ac:dyDescent="0.3">
      <c r="A9" s="6">
        <v>1</v>
      </c>
      <c r="B9" s="7"/>
      <c r="C9" s="7"/>
      <c r="D9" s="7"/>
      <c r="E9" s="7"/>
      <c r="F9" s="7"/>
      <c r="G9" s="8"/>
    </row>
    <row r="10" spans="1:7" ht="24.9" customHeight="1" x14ac:dyDescent="0.3">
      <c r="A10" s="6">
        <v>2</v>
      </c>
      <c r="B10" s="7"/>
      <c r="C10" s="7"/>
      <c r="D10" s="7"/>
      <c r="E10" s="7"/>
      <c r="F10" s="7"/>
      <c r="G10" s="8"/>
    </row>
    <row r="11" spans="1:7" ht="24.9" customHeight="1" x14ac:dyDescent="0.3">
      <c r="A11" s="6">
        <v>3</v>
      </c>
      <c r="B11" s="7"/>
      <c r="C11" s="7"/>
      <c r="D11" s="7"/>
      <c r="E11" s="7"/>
      <c r="F11" s="7"/>
      <c r="G11" s="8"/>
    </row>
    <row r="12" spans="1:7" ht="24.9" customHeight="1" x14ac:dyDescent="0.3">
      <c r="A12" s="6">
        <v>4</v>
      </c>
      <c r="B12" s="7"/>
      <c r="C12" s="7"/>
      <c r="D12" s="7"/>
      <c r="E12" s="7"/>
      <c r="F12" s="7"/>
      <c r="G12" s="8"/>
    </row>
    <row r="13" spans="1:7" ht="24.9" customHeight="1" x14ac:dyDescent="0.3">
      <c r="A13" s="6" t="s">
        <v>11</v>
      </c>
      <c r="B13" s="8"/>
      <c r="C13" s="7"/>
      <c r="D13" s="7"/>
      <c r="E13" s="8"/>
      <c r="F13" s="7">
        <f>SUM(F9:F12)</f>
        <v>0</v>
      </c>
      <c r="G13" s="7"/>
    </row>
    <row r="17" spans="6:7" ht="24.9" customHeight="1" x14ac:dyDescent="0.3">
      <c r="F17" s="5" t="s">
        <v>15</v>
      </c>
    </row>
    <row r="18" spans="6:7" ht="24.9" customHeight="1" x14ac:dyDescent="0.3">
      <c r="F18" s="5" t="s">
        <v>16</v>
      </c>
    </row>
    <row r="19" spans="6:7" ht="24.9" customHeight="1" x14ac:dyDescent="0.3">
      <c r="F19" s="5"/>
      <c r="G19" s="5" t="s">
        <v>17</v>
      </c>
    </row>
  </sheetData>
  <mergeCells count="7">
    <mergeCell ref="A1:G1"/>
    <mergeCell ref="A7:G7"/>
    <mergeCell ref="A6:G6"/>
    <mergeCell ref="A3:A4"/>
    <mergeCell ref="B3:F3"/>
    <mergeCell ref="G3:G4"/>
    <mergeCell ref="A2:B2"/>
  </mergeCells>
  <phoneticPr fontId="1" type="noConversion"/>
  <pageMargins left="0.70866141732283472" right="0.56999999999999995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H15" sqref="H15"/>
    </sheetView>
  </sheetViews>
  <sheetFormatPr defaultRowHeight="14" x14ac:dyDescent="0.3"/>
  <cols>
    <col min="1" max="1" width="19.1640625" customWidth="1"/>
    <col min="2" max="6" width="16.75" customWidth="1"/>
    <col min="8" max="8" width="9.58203125" bestFit="1" customWidth="1"/>
  </cols>
  <sheetData>
    <row r="1" spans="1:8" ht="17.5" x14ac:dyDescent="0.3">
      <c r="A1" s="3"/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8" ht="17.5" x14ac:dyDescent="0.3">
      <c r="A2" s="3" t="s">
        <v>24</v>
      </c>
      <c r="B2" s="4">
        <v>0.16</v>
      </c>
      <c r="C2" s="4">
        <v>0.08</v>
      </c>
      <c r="D2" s="4">
        <v>6.0000000000000001E-3</v>
      </c>
      <c r="E2" s="4">
        <v>5.0000000000000001E-3</v>
      </c>
      <c r="F2" s="4">
        <v>0.12</v>
      </c>
    </row>
    <row r="3" spans="1:8" ht="17.5" x14ac:dyDescent="0.3">
      <c r="A3" s="3" t="s">
        <v>25</v>
      </c>
      <c r="B3" s="4">
        <f>B4*12*B2</f>
        <v>54184.32</v>
      </c>
      <c r="C3" s="4">
        <f>C4*12*C2</f>
        <v>27092.16</v>
      </c>
      <c r="D3" s="4">
        <f t="shared" ref="D3" si="0">D4*12*D2</f>
        <v>2540.3760000000002</v>
      </c>
      <c r="E3" s="4">
        <f t="shared" ref="E3" si="1">E4*12*E2</f>
        <v>2116.98</v>
      </c>
      <c r="F3" s="4">
        <f t="shared" ref="F3" si="2">F4*12*F2</f>
        <v>50807.519999999997</v>
      </c>
      <c r="H3" s="4"/>
    </row>
    <row r="4" spans="1:8" ht="17.5" x14ac:dyDescent="0.3">
      <c r="A4" s="3" t="s">
        <v>26</v>
      </c>
      <c r="B4" s="4">
        <v>28221</v>
      </c>
      <c r="C4" s="4">
        <v>28221</v>
      </c>
      <c r="D4" s="4">
        <v>35283</v>
      </c>
      <c r="E4" s="4">
        <v>35283</v>
      </c>
      <c r="F4" s="4">
        <v>35283</v>
      </c>
    </row>
    <row r="5" spans="1:8" ht="17.5" x14ac:dyDescent="0.3">
      <c r="A5" s="3"/>
      <c r="B5" s="4"/>
      <c r="C5" s="4"/>
      <c r="D5" s="4"/>
      <c r="E5" s="4"/>
      <c r="F5" s="4"/>
    </row>
    <row r="6" spans="1:8" ht="17.5" x14ac:dyDescent="0.3">
      <c r="A6" s="3"/>
      <c r="B6" s="4"/>
      <c r="C6" s="4"/>
      <c r="D6" s="4"/>
      <c r="E6" s="4"/>
      <c r="F6" s="4"/>
    </row>
    <row r="7" spans="1:8" ht="17.5" x14ac:dyDescent="0.3">
      <c r="A7" s="3"/>
      <c r="B7" s="4"/>
      <c r="C7" s="4"/>
      <c r="D7" s="4"/>
      <c r="E7" s="4"/>
      <c r="F7" s="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Lijia Jin</dc:creator>
  <cp:lastModifiedBy>jlj</cp:lastModifiedBy>
  <cp:lastPrinted>2022-11-08T03:39:08Z</cp:lastPrinted>
  <dcterms:created xsi:type="dcterms:W3CDTF">2020-10-12T08:46:07Z</dcterms:created>
  <dcterms:modified xsi:type="dcterms:W3CDTF">2025-04-18T05:30:42Z</dcterms:modified>
</cp:coreProperties>
</file>